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99fca0259ea4bf7/Documents/FPC Current/Meetings/2026-2027/October 2026/"/>
    </mc:Choice>
  </mc:AlternateContent>
  <xr:revisionPtr revIDLastSave="3" documentId="8_{04CDD308-42C0-42D0-84D9-3255AAA3E471}" xr6:coauthVersionLast="47" xr6:coauthVersionMax="47" xr10:uidLastSave="{F2A432DF-C9D7-4474-B1AD-3C8A020E5818}"/>
  <bookViews>
    <workbookView xWindow="-108" yWindow="-108" windowWidth="23256" windowHeight="12456" xr2:uid="{8C520FD0-C6A2-46E6-9B8B-B9B67024EE69}"/>
  </bookViews>
  <sheets>
    <sheet name="Budget Comparison 2627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" i="4" l="1"/>
  <c r="I13" i="4"/>
  <c r="I14" i="4"/>
  <c r="I15" i="4"/>
  <c r="I16" i="4"/>
  <c r="I17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H37" i="4"/>
  <c r="H9" i="4"/>
  <c r="G2" i="4"/>
  <c r="F9" i="4"/>
  <c r="E37" i="4"/>
  <c r="F37" i="4"/>
  <c r="D37" i="4"/>
  <c r="C37" i="4"/>
  <c r="B37" i="4"/>
  <c r="G36" i="4"/>
  <c r="G35" i="4"/>
  <c r="G34" i="4"/>
  <c r="G33" i="4"/>
  <c r="G32" i="4"/>
  <c r="G31" i="4"/>
  <c r="G30" i="4"/>
  <c r="G29" i="4"/>
  <c r="G28" i="4"/>
  <c r="G27" i="4"/>
  <c r="G26" i="4"/>
  <c r="G25" i="4"/>
  <c r="G24" i="4"/>
  <c r="G23" i="4"/>
  <c r="G22" i="4"/>
  <c r="G21" i="4"/>
  <c r="G20" i="4"/>
  <c r="G19" i="4"/>
  <c r="G18" i="4"/>
  <c r="I18" i="4" s="1"/>
  <c r="G17" i="4"/>
  <c r="G16" i="4"/>
  <c r="G15" i="4"/>
  <c r="G14" i="4"/>
  <c r="G13" i="4"/>
  <c r="G12" i="4"/>
  <c r="E9" i="4"/>
  <c r="D9" i="4"/>
  <c r="C9" i="4"/>
  <c r="B9" i="4"/>
  <c r="G8" i="4"/>
  <c r="G7" i="4"/>
  <c r="G6" i="4"/>
  <c r="G5" i="4"/>
  <c r="G4" i="4"/>
  <c r="G3" i="4"/>
  <c r="I37" i="4" l="1"/>
  <c r="G37" i="4"/>
  <c r="G9" i="4"/>
  <c r="I9" i="4" s="1"/>
</calcChain>
</file>

<file path=xl/sharedStrings.xml><?xml version="1.0" encoding="utf-8"?>
<sst xmlns="http://schemas.openxmlformats.org/spreadsheetml/2006/main" count="50" uniqueCount="44">
  <si>
    <t>Income</t>
  </si>
  <si>
    <t>Burial Ground (201)</t>
  </si>
  <si>
    <t>Interest Income (270)</t>
  </si>
  <si>
    <t>Other Revenue (260)</t>
  </si>
  <si>
    <t>Precept (205)</t>
  </si>
  <si>
    <t>Rents (204)</t>
  </si>
  <si>
    <t>Sports Field (202)</t>
  </si>
  <si>
    <t>Sports Field Regular Hire (203)</t>
  </si>
  <si>
    <t>Total Income</t>
  </si>
  <si>
    <t>Advertising &amp; Marketing (426)</t>
  </si>
  <si>
    <t>Asset Repairs and Maintenance (413)</t>
  </si>
  <si>
    <t>Audit &amp; Accountancy fees (427)</t>
  </si>
  <si>
    <t>Bank Fees (438)</t>
  </si>
  <si>
    <t>Bins (406)</t>
  </si>
  <si>
    <t>Burial Ground expenses (401)</t>
  </si>
  <si>
    <t>Charity, Club and Community Group Donations (418)</t>
  </si>
  <si>
    <t>Church maintenance (410)</t>
  </si>
  <si>
    <t>Clerk's expenses (409)</t>
  </si>
  <si>
    <t>Councillor Expenses (408)</t>
  </si>
  <si>
    <t>Elections (411)</t>
  </si>
  <si>
    <t>Employers National Insurance (479)</t>
  </si>
  <si>
    <t>Events expenses (404)</t>
  </si>
  <si>
    <t>Insurance (433)</t>
  </si>
  <si>
    <t>IT Software and Consumables (463)</t>
  </si>
  <si>
    <t>Legal Expenses (441)</t>
  </si>
  <si>
    <t>Medical Insurance (483)</t>
  </si>
  <si>
    <t>Playground maintenance (405)</t>
  </si>
  <si>
    <t>Printing &amp; Stationery (461)</t>
  </si>
  <si>
    <t>Salaries (477)</t>
  </si>
  <si>
    <t>Sports Field expenses (402)</t>
  </si>
  <si>
    <t>Staff Training (480)</t>
  </si>
  <si>
    <t>Subscriptions (485)</t>
  </si>
  <si>
    <t>Village Hall hire (403)</t>
  </si>
  <si>
    <t>Water (446)</t>
  </si>
  <si>
    <t>Total Overheads</t>
  </si>
  <si>
    <t>Overheads</t>
  </si>
  <si>
    <t>Annual Budget 25/26</t>
  </si>
  <si>
    <t>Apr-Jun 26</t>
  </si>
  <si>
    <t>Jul-Sep 26</t>
  </si>
  <si>
    <t>Oct-Dec 26</t>
  </si>
  <si>
    <t>Jan-Mar 27</t>
  </si>
  <si>
    <t>Budgeted Amount</t>
  </si>
  <si>
    <t>Remaining Budget</t>
  </si>
  <si>
    <t>Total to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</si>
</sst>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[$£-809]#,##0.00;\-[$£-809]#,##0.00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64" fontId="2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Alignment="1">
      <alignment vertical="center"/>
    </xf>
    <xf numFmtId="8" fontId="0" fillId="0" borderId="0" xfId="0" applyNumberFormat="1"/>
    <xf numFmtId="4" fontId="0" fillId="0" borderId="0" xfId="0" applyNumberFormat="1"/>
    <xf numFmtId="0" fontId="2" fillId="0" borderId="1" xfId="0" applyFont="1" applyBorder="1" applyAlignment="1">
      <alignment vertical="center"/>
    </xf>
    <xf numFmtId="8" fontId="1" fillId="0" borderId="1" xfId="0" applyNumberFormat="1" applyFont="1" applyBorder="1"/>
    <xf numFmtId="0" fontId="1" fillId="0" borderId="1" xfId="0" applyFont="1" applyBorder="1"/>
    <xf numFmtId="164" fontId="2" fillId="0" borderId="1" xfId="0" applyNumberFormat="1" applyFont="1" applyBorder="1" applyAlignment="1">
      <alignment vertical="center"/>
    </xf>
    <xf numFmtId="4" fontId="1" fillId="0" borderId="1" xfId="0" applyNumberFormat="1" applyFont="1" applyBorder="1"/>
    <xf numFmtId="8" fontId="1" fillId="0" borderId="0" xfId="0" applyNumberFormat="1" applyFont="1"/>
    <xf numFmtId="4" fontId="1" fillId="0" borderId="0" xfId="0" applyNumberFormat="1" applyFont="1"/>
    <xf numFmtId="164" fontId="1" fillId="0" borderId="2" xfId="0" applyNumberFormat="1" applyFont="1" applyBorder="1"/>
    <xf numFmtId="4" fontId="4" fillId="0" borderId="0" xfId="0" applyNumberFormat="1" applyFont="1"/>
    <xf numFmtId="0" fontId="4" fillId="0" borderId="0" xfId="0" applyFont="1"/>
    <xf numFmtId="0" fontId="1" fillId="0" borderId="3" xfId="0" applyFont="1" applyBorder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0D831-0EA5-4A57-B5E4-AC83357F26E6}">
  <dimension ref="A1:I37"/>
  <sheetViews>
    <sheetView tabSelected="1" zoomScale="130" zoomScaleNormal="130" workbookViewId="0">
      <pane xSplit="2" topLeftCell="C1" activePane="topRight" state="frozen"/>
      <selection pane="topRight" activeCell="E18" sqref="E18"/>
    </sheetView>
  </sheetViews>
  <sheetFormatPr defaultRowHeight="14.4" x14ac:dyDescent="0.3"/>
  <cols>
    <col min="1" max="1" width="39.6640625" bestFit="1" customWidth="1"/>
    <col min="2" max="2" width="18" hidden="1" customWidth="1"/>
    <col min="3" max="3" width="9.5546875" bestFit="1" customWidth="1"/>
    <col min="4" max="4" width="9.44140625" bestFit="1" customWidth="1"/>
    <col min="5" max="5" width="10.21875" bestFit="1" customWidth="1"/>
    <col min="6" max="6" width="9.77734375" bestFit="1" customWidth="1"/>
    <col min="7" max="7" width="12" bestFit="1" customWidth="1"/>
    <col min="8" max="8" width="16" bestFit="1" customWidth="1"/>
    <col min="9" max="9" width="17.21875" bestFit="1" customWidth="1"/>
  </cols>
  <sheetData>
    <row r="1" spans="1:9" x14ac:dyDescent="0.3">
      <c r="A1" s="1" t="s">
        <v>0</v>
      </c>
      <c r="B1" s="3" t="s">
        <v>36</v>
      </c>
      <c r="C1" s="4" t="s">
        <v>37</v>
      </c>
      <c r="D1" s="4" t="s">
        <v>38</v>
      </c>
      <c r="E1" s="4" t="s">
        <v>39</v>
      </c>
      <c r="F1" s="4" t="s">
        <v>40</v>
      </c>
      <c r="G1" s="4" t="s">
        <v>43</v>
      </c>
      <c r="H1" s="4" t="s">
        <v>41</v>
      </c>
      <c r="I1" s="4"/>
    </row>
    <row r="2" spans="1:9" x14ac:dyDescent="0.3">
      <c r="A2" s="2" t="s">
        <v>1</v>
      </c>
      <c r="B2" s="2">
        <v>2850</v>
      </c>
      <c r="C2" s="7">
        <v>445</v>
      </c>
      <c r="D2">
        <v>1410</v>
      </c>
      <c r="G2" s="16">
        <f t="shared" ref="G2:G8" si="0">SUM(C2:F2)</f>
        <v>1855</v>
      </c>
      <c r="H2">
        <v>1525</v>
      </c>
      <c r="I2" s="7"/>
    </row>
    <row r="3" spans="1:9" x14ac:dyDescent="0.3">
      <c r="A3" s="2" t="s">
        <v>2</v>
      </c>
      <c r="B3" s="2">
        <v>80</v>
      </c>
      <c r="C3">
        <v>16.41</v>
      </c>
      <c r="D3">
        <v>0</v>
      </c>
      <c r="G3" s="4">
        <f t="shared" si="0"/>
        <v>16.41</v>
      </c>
      <c r="H3">
        <v>80</v>
      </c>
    </row>
    <row r="4" spans="1:9" x14ac:dyDescent="0.3">
      <c r="A4" s="2" t="s">
        <v>3</v>
      </c>
      <c r="B4" s="2">
        <v>0</v>
      </c>
      <c r="C4">
        <v>0</v>
      </c>
      <c r="D4">
        <v>650</v>
      </c>
      <c r="G4" s="4">
        <f t="shared" si="0"/>
        <v>650</v>
      </c>
      <c r="H4">
        <v>0</v>
      </c>
    </row>
    <row r="5" spans="1:9" x14ac:dyDescent="0.3">
      <c r="A5" s="2" t="s">
        <v>4</v>
      </c>
      <c r="B5" s="2">
        <v>17120</v>
      </c>
      <c r="C5" s="7">
        <v>20052</v>
      </c>
      <c r="D5">
        <v>0</v>
      </c>
      <c r="G5" s="14">
        <f t="shared" si="0"/>
        <v>20052</v>
      </c>
      <c r="H5">
        <v>20052</v>
      </c>
      <c r="I5" s="7"/>
    </row>
    <row r="6" spans="1:9" x14ac:dyDescent="0.3">
      <c r="A6" s="2" t="s">
        <v>5</v>
      </c>
      <c r="B6" s="2">
        <v>5</v>
      </c>
      <c r="C6">
        <v>0</v>
      </c>
      <c r="D6">
        <v>0</v>
      </c>
      <c r="G6" s="4">
        <f t="shared" si="0"/>
        <v>0</v>
      </c>
      <c r="H6">
        <v>6</v>
      </c>
    </row>
    <row r="7" spans="1:9" x14ac:dyDescent="0.3">
      <c r="A7" s="2" t="s">
        <v>6</v>
      </c>
      <c r="B7" s="2">
        <v>180</v>
      </c>
      <c r="C7">
        <v>147</v>
      </c>
      <c r="D7">
        <v>270</v>
      </c>
      <c r="G7" s="4">
        <f t="shared" si="0"/>
        <v>417</v>
      </c>
      <c r="H7">
        <v>270</v>
      </c>
    </row>
    <row r="8" spans="1:9" x14ac:dyDescent="0.3">
      <c r="A8" s="2" t="s">
        <v>7</v>
      </c>
      <c r="B8" s="2">
        <v>5780</v>
      </c>
      <c r="C8">
        <v>0</v>
      </c>
      <c r="D8">
        <v>1620</v>
      </c>
      <c r="G8" s="4">
        <f t="shared" si="0"/>
        <v>1620</v>
      </c>
      <c r="H8">
        <v>5240</v>
      </c>
    </row>
    <row r="9" spans="1:9" ht="15" thickBot="1" x14ac:dyDescent="0.35">
      <c r="A9" s="8" t="s">
        <v>8</v>
      </c>
      <c r="B9" s="11">
        <f t="shared" ref="B9:G9" si="1">SUM(B2:B8)</f>
        <v>26015</v>
      </c>
      <c r="C9" s="12">
        <f t="shared" si="1"/>
        <v>20660.41</v>
      </c>
      <c r="D9" s="10">
        <f t="shared" si="1"/>
        <v>3950</v>
      </c>
      <c r="E9" s="10">
        <f t="shared" si="1"/>
        <v>0</v>
      </c>
      <c r="F9" s="10">
        <f t="shared" si="1"/>
        <v>0</v>
      </c>
      <c r="G9" s="15">
        <f t="shared" si="1"/>
        <v>24610.41</v>
      </c>
      <c r="H9" s="18">
        <f>SUM(H2:H8)</f>
        <v>27173</v>
      </c>
      <c r="I9" s="19">
        <f t="shared" ref="I9" si="2">SUM(H9-G9)</f>
        <v>2562.59</v>
      </c>
    </row>
    <row r="10" spans="1:9" x14ac:dyDescent="0.3">
      <c r="A10" s="5"/>
      <c r="B10" s="1"/>
    </row>
    <row r="11" spans="1:9" x14ac:dyDescent="0.3">
      <c r="A11" s="1" t="s">
        <v>35</v>
      </c>
      <c r="C11" s="4" t="s">
        <v>37</v>
      </c>
      <c r="D11" s="4" t="s">
        <v>38</v>
      </c>
      <c r="E11" s="4" t="s">
        <v>39</v>
      </c>
      <c r="F11" s="4" t="s">
        <v>40</v>
      </c>
      <c r="G11" s="4" t="s">
        <v>43</v>
      </c>
      <c r="H11" s="4" t="s">
        <v>41</v>
      </c>
      <c r="I11" s="4" t="s">
        <v>42</v>
      </c>
    </row>
    <row r="12" spans="1:9" x14ac:dyDescent="0.3">
      <c r="A12" s="2" t="s">
        <v>9</v>
      </c>
      <c r="B12" s="6">
        <v>0</v>
      </c>
      <c r="C12">
        <v>0</v>
      </c>
      <c r="D12">
        <v>0</v>
      </c>
      <c r="G12" s="13">
        <f t="shared" ref="G12:G36" si="3">SUM(C12:F12)</f>
        <v>0</v>
      </c>
      <c r="H12">
        <v>0</v>
      </c>
      <c r="I12">
        <f>SUM(H12-G121)</f>
        <v>0</v>
      </c>
    </row>
    <row r="13" spans="1:9" x14ac:dyDescent="0.3">
      <c r="A13" s="2" t="s">
        <v>10</v>
      </c>
      <c r="B13" s="6">
        <v>500</v>
      </c>
      <c r="C13">
        <v>0</v>
      </c>
      <c r="D13">
        <v>0</v>
      </c>
      <c r="G13" s="4">
        <f t="shared" si="3"/>
        <v>0</v>
      </c>
      <c r="H13">
        <v>3000</v>
      </c>
      <c r="I13">
        <f t="shared" ref="I13:I36" si="4">SUM(H13-G13)</f>
        <v>3000</v>
      </c>
    </row>
    <row r="14" spans="1:9" x14ac:dyDescent="0.3">
      <c r="A14" s="2" t="s">
        <v>11</v>
      </c>
      <c r="B14" s="6">
        <v>500</v>
      </c>
      <c r="C14">
        <v>250</v>
      </c>
      <c r="D14">
        <v>252</v>
      </c>
      <c r="G14" s="4">
        <f t="shared" si="3"/>
        <v>502</v>
      </c>
      <c r="H14">
        <v>500</v>
      </c>
      <c r="I14">
        <f t="shared" si="4"/>
        <v>-2</v>
      </c>
    </row>
    <row r="15" spans="1:9" x14ac:dyDescent="0.3">
      <c r="A15" s="2" t="s">
        <v>12</v>
      </c>
      <c r="B15" s="6">
        <v>0</v>
      </c>
      <c r="C15">
        <v>0</v>
      </c>
      <c r="D15">
        <v>0</v>
      </c>
      <c r="G15" s="4">
        <f t="shared" si="3"/>
        <v>0</v>
      </c>
      <c r="H15">
        <v>0</v>
      </c>
      <c r="I15">
        <f t="shared" si="4"/>
        <v>0</v>
      </c>
    </row>
    <row r="16" spans="1:9" x14ac:dyDescent="0.3">
      <c r="A16" s="2" t="s">
        <v>13</v>
      </c>
      <c r="B16" s="6">
        <v>1410</v>
      </c>
      <c r="C16">
        <v>414</v>
      </c>
      <c r="D16">
        <v>0</v>
      </c>
      <c r="G16" s="4">
        <f t="shared" si="3"/>
        <v>414</v>
      </c>
      <c r="H16">
        <v>700</v>
      </c>
      <c r="I16">
        <f t="shared" si="4"/>
        <v>286</v>
      </c>
    </row>
    <row r="17" spans="1:9" x14ac:dyDescent="0.3">
      <c r="A17" s="2" t="s">
        <v>14</v>
      </c>
      <c r="B17" s="6">
        <v>2660</v>
      </c>
      <c r="C17">
        <v>420</v>
      </c>
      <c r="D17">
        <v>605.58000000000004</v>
      </c>
      <c r="G17" s="4">
        <f t="shared" si="3"/>
        <v>1025.58</v>
      </c>
      <c r="H17">
        <v>2800</v>
      </c>
      <c r="I17">
        <f t="shared" si="4"/>
        <v>1774.42</v>
      </c>
    </row>
    <row r="18" spans="1:9" x14ac:dyDescent="0.3">
      <c r="A18" s="2" t="s">
        <v>15</v>
      </c>
      <c r="B18" s="6">
        <v>175</v>
      </c>
      <c r="C18">
        <v>0</v>
      </c>
      <c r="D18">
        <v>0</v>
      </c>
      <c r="G18" s="4">
        <f t="shared" si="3"/>
        <v>0</v>
      </c>
      <c r="H18">
        <v>175</v>
      </c>
      <c r="I18">
        <f t="shared" si="4"/>
        <v>175</v>
      </c>
    </row>
    <row r="19" spans="1:9" x14ac:dyDescent="0.3">
      <c r="A19" s="2" t="s">
        <v>16</v>
      </c>
      <c r="B19" s="6">
        <v>160</v>
      </c>
      <c r="C19">
        <v>0</v>
      </c>
      <c r="D19">
        <v>0</v>
      </c>
      <c r="G19" s="4">
        <f t="shared" si="3"/>
        <v>0</v>
      </c>
      <c r="H19">
        <v>160</v>
      </c>
      <c r="I19">
        <f t="shared" si="4"/>
        <v>160</v>
      </c>
    </row>
    <row r="20" spans="1:9" x14ac:dyDescent="0.3">
      <c r="A20" s="2" t="s">
        <v>17</v>
      </c>
      <c r="B20" s="6">
        <v>120</v>
      </c>
      <c r="C20">
        <v>0</v>
      </c>
      <c r="D20">
        <v>0</v>
      </c>
      <c r="G20" s="4">
        <f t="shared" si="3"/>
        <v>0</v>
      </c>
      <c r="H20">
        <v>120</v>
      </c>
      <c r="I20">
        <f t="shared" si="4"/>
        <v>120</v>
      </c>
    </row>
    <row r="21" spans="1:9" x14ac:dyDescent="0.3">
      <c r="A21" s="2" t="s">
        <v>18</v>
      </c>
      <c r="B21" s="6">
        <v>120</v>
      </c>
      <c r="C21">
        <v>0</v>
      </c>
      <c r="D21">
        <v>0</v>
      </c>
      <c r="G21" s="4">
        <f t="shared" si="3"/>
        <v>0</v>
      </c>
      <c r="H21">
        <v>120</v>
      </c>
      <c r="I21">
        <f t="shared" si="4"/>
        <v>120</v>
      </c>
    </row>
    <row r="22" spans="1:9" x14ac:dyDescent="0.3">
      <c r="A22" s="2" t="s">
        <v>19</v>
      </c>
      <c r="B22" s="6">
        <v>0</v>
      </c>
      <c r="C22">
        <v>0</v>
      </c>
      <c r="D22">
        <v>0</v>
      </c>
      <c r="G22" s="4">
        <f t="shared" si="3"/>
        <v>0</v>
      </c>
      <c r="H22">
        <v>1000</v>
      </c>
      <c r="I22">
        <f t="shared" si="4"/>
        <v>1000</v>
      </c>
    </row>
    <row r="23" spans="1:9" x14ac:dyDescent="0.3">
      <c r="A23" s="2" t="s">
        <v>20</v>
      </c>
      <c r="B23" s="6">
        <v>0</v>
      </c>
      <c r="C23">
        <v>48.75</v>
      </c>
      <c r="D23">
        <v>40.880000000000003</v>
      </c>
      <c r="G23" s="17">
        <f t="shared" si="3"/>
        <v>89.63</v>
      </c>
      <c r="H23">
        <v>180</v>
      </c>
      <c r="I23">
        <f t="shared" si="4"/>
        <v>90.37</v>
      </c>
    </row>
    <row r="24" spans="1:9" x14ac:dyDescent="0.3">
      <c r="A24" s="2" t="s">
        <v>21</v>
      </c>
      <c r="B24" s="6">
        <v>800</v>
      </c>
      <c r="C24">
        <v>0</v>
      </c>
      <c r="D24">
        <v>0</v>
      </c>
      <c r="G24" s="4">
        <f t="shared" si="3"/>
        <v>0</v>
      </c>
      <c r="H24">
        <v>0</v>
      </c>
      <c r="I24">
        <f t="shared" si="4"/>
        <v>0</v>
      </c>
    </row>
    <row r="25" spans="1:9" x14ac:dyDescent="0.3">
      <c r="A25" s="2" t="s">
        <v>22</v>
      </c>
      <c r="B25" s="6">
        <v>690</v>
      </c>
      <c r="C25">
        <v>0</v>
      </c>
      <c r="D25">
        <v>677.9</v>
      </c>
      <c r="G25" s="4">
        <f t="shared" si="3"/>
        <v>677.9</v>
      </c>
      <c r="H25">
        <v>706.79</v>
      </c>
      <c r="I25">
        <f t="shared" si="4"/>
        <v>28.889999999999986</v>
      </c>
    </row>
    <row r="26" spans="1:9" x14ac:dyDescent="0.3">
      <c r="A26" s="2" t="s">
        <v>23</v>
      </c>
      <c r="B26" s="6">
        <v>380</v>
      </c>
      <c r="C26">
        <v>59.86</v>
      </c>
      <c r="D26">
        <v>96</v>
      </c>
      <c r="G26" s="4">
        <f t="shared" si="3"/>
        <v>155.86000000000001</v>
      </c>
      <c r="H26">
        <v>792</v>
      </c>
      <c r="I26">
        <f t="shared" si="4"/>
        <v>636.14</v>
      </c>
    </row>
    <row r="27" spans="1:9" x14ac:dyDescent="0.3">
      <c r="A27" s="2" t="s">
        <v>24</v>
      </c>
      <c r="B27" s="6">
        <v>2000</v>
      </c>
      <c r="C27">
        <v>0</v>
      </c>
      <c r="D27">
        <v>0</v>
      </c>
      <c r="G27" s="4">
        <f t="shared" si="3"/>
        <v>0</v>
      </c>
      <c r="H27">
        <v>250</v>
      </c>
      <c r="I27">
        <f t="shared" si="4"/>
        <v>250</v>
      </c>
    </row>
    <row r="28" spans="1:9" x14ac:dyDescent="0.3">
      <c r="A28" s="2" t="s">
        <v>25</v>
      </c>
      <c r="B28" s="6">
        <v>0</v>
      </c>
      <c r="C28">
        <v>0</v>
      </c>
      <c r="D28">
        <v>0</v>
      </c>
      <c r="G28" s="4">
        <f t="shared" si="3"/>
        <v>0</v>
      </c>
      <c r="H28">
        <v>0</v>
      </c>
      <c r="I28">
        <f t="shared" si="4"/>
        <v>0</v>
      </c>
    </row>
    <row r="29" spans="1:9" x14ac:dyDescent="0.3">
      <c r="A29" s="2" t="s">
        <v>26</v>
      </c>
      <c r="B29" s="6">
        <v>800</v>
      </c>
      <c r="C29">
        <v>1077.3</v>
      </c>
      <c r="D29">
        <v>2513.6999999999998</v>
      </c>
      <c r="G29" s="4">
        <f t="shared" si="3"/>
        <v>3591</v>
      </c>
      <c r="H29">
        <v>800</v>
      </c>
      <c r="I29">
        <f t="shared" si="4"/>
        <v>-2791</v>
      </c>
    </row>
    <row r="30" spans="1:9" x14ac:dyDescent="0.3">
      <c r="A30" s="2" t="s">
        <v>27</v>
      </c>
      <c r="B30" s="6">
        <v>0</v>
      </c>
      <c r="C30">
        <v>0</v>
      </c>
      <c r="D30">
        <v>0</v>
      </c>
      <c r="G30" s="4">
        <f t="shared" si="3"/>
        <v>0</v>
      </c>
      <c r="H30">
        <v>54</v>
      </c>
      <c r="I30">
        <f t="shared" si="4"/>
        <v>54</v>
      </c>
    </row>
    <row r="31" spans="1:9" x14ac:dyDescent="0.3">
      <c r="A31" s="2" t="s">
        <v>28</v>
      </c>
      <c r="B31" s="6">
        <v>5570</v>
      </c>
      <c r="C31">
        <v>1575.99</v>
      </c>
      <c r="D31">
        <v>1822.05</v>
      </c>
      <c r="G31" s="4">
        <f t="shared" si="3"/>
        <v>3398.04</v>
      </c>
      <c r="H31">
        <v>5925</v>
      </c>
      <c r="I31">
        <f t="shared" si="4"/>
        <v>2526.96</v>
      </c>
    </row>
    <row r="32" spans="1:9" x14ac:dyDescent="0.3">
      <c r="A32" s="2" t="s">
        <v>29</v>
      </c>
      <c r="B32" s="6">
        <v>7920</v>
      </c>
      <c r="C32">
        <v>3793.99</v>
      </c>
      <c r="D32">
        <v>1596</v>
      </c>
      <c r="G32" s="4">
        <f t="shared" si="3"/>
        <v>5389.99</v>
      </c>
      <c r="H32">
        <v>7980</v>
      </c>
      <c r="I32">
        <f t="shared" si="4"/>
        <v>2590.0100000000002</v>
      </c>
    </row>
    <row r="33" spans="1:9" x14ac:dyDescent="0.3">
      <c r="A33" s="2" t="s">
        <v>30</v>
      </c>
      <c r="B33" s="6">
        <v>800</v>
      </c>
      <c r="C33">
        <v>0</v>
      </c>
      <c r="D33">
        <v>0</v>
      </c>
      <c r="G33" s="17">
        <f t="shared" si="3"/>
        <v>0</v>
      </c>
      <c r="H33">
        <v>800</v>
      </c>
      <c r="I33">
        <f t="shared" si="4"/>
        <v>800</v>
      </c>
    </row>
    <row r="34" spans="1:9" x14ac:dyDescent="0.3">
      <c r="A34" s="2" t="s">
        <v>31</v>
      </c>
      <c r="B34" s="6">
        <v>395</v>
      </c>
      <c r="C34">
        <v>536.65</v>
      </c>
      <c r="D34">
        <v>116</v>
      </c>
      <c r="G34" s="4">
        <f t="shared" si="3"/>
        <v>652.65</v>
      </c>
      <c r="H34">
        <v>630</v>
      </c>
      <c r="I34">
        <f t="shared" si="4"/>
        <v>-22.649999999999977</v>
      </c>
    </row>
    <row r="35" spans="1:9" x14ac:dyDescent="0.3">
      <c r="A35" s="2" t="s">
        <v>32</v>
      </c>
      <c r="B35" s="6">
        <v>180</v>
      </c>
      <c r="C35">
        <v>76.5</v>
      </c>
      <c r="D35">
        <v>55.5</v>
      </c>
      <c r="G35" s="4">
        <f t="shared" si="3"/>
        <v>132</v>
      </c>
      <c r="H35">
        <v>180</v>
      </c>
      <c r="I35">
        <f t="shared" si="4"/>
        <v>48</v>
      </c>
    </row>
    <row r="36" spans="1:9" x14ac:dyDescent="0.3">
      <c r="A36" s="2" t="s">
        <v>33</v>
      </c>
      <c r="B36" s="6">
        <v>600</v>
      </c>
      <c r="C36">
        <v>37.380000000000003</v>
      </c>
      <c r="D36">
        <v>80.5</v>
      </c>
      <c r="G36" s="4">
        <f t="shared" si="3"/>
        <v>117.88</v>
      </c>
      <c r="H36">
        <v>300</v>
      </c>
      <c r="I36">
        <f t="shared" si="4"/>
        <v>182.12</v>
      </c>
    </row>
    <row r="37" spans="1:9" ht="15" thickBot="1" x14ac:dyDescent="0.35">
      <c r="A37" s="8" t="s">
        <v>34</v>
      </c>
      <c r="B37" s="9">
        <f t="shared" ref="B37:F37" si="5">SUM(B12:B36)</f>
        <v>25780</v>
      </c>
      <c r="C37" s="10">
        <f t="shared" si="5"/>
        <v>8290.4199999999983</v>
      </c>
      <c r="D37" s="10">
        <f t="shared" si="5"/>
        <v>7856.11</v>
      </c>
      <c r="E37" s="10">
        <f>SUM(E12:E36)</f>
        <v>0</v>
      </c>
      <c r="F37" s="10">
        <f t="shared" si="5"/>
        <v>0</v>
      </c>
      <c r="G37" s="9">
        <f>SUM(G12:G36)</f>
        <v>16146.529999999999</v>
      </c>
      <c r="H37" s="10">
        <f>SUM(H12:H36)</f>
        <v>27172.79</v>
      </c>
      <c r="I37" s="10">
        <f>SUM(I12:I36)</f>
        <v>11026.260000000002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Comparison 2627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Fyfield Parish Council</dc:creator>
  <cp:lastModifiedBy>Fyfield Parish Council</cp:lastModifiedBy>
  <cp:lastPrinted>2025-11-03T16:53:03Z</cp:lastPrinted>
  <dcterms:created xsi:type="dcterms:W3CDTF">2025-06-17T15:34:54Z</dcterms:created>
  <dcterms:modified xsi:type="dcterms:W3CDTF">2026-09-29T10:59:48Z</dcterms:modified>
</cp:coreProperties>
</file>